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urveykaiin01-my.sharepoint.com/personal/admin_jsurveykaiin01_onmicrosoft_com/Documents/小川/2025年イノベーション大会/CPD関連/"/>
    </mc:Choice>
  </mc:AlternateContent>
  <xr:revisionPtr revIDLastSave="515" documentId="13_ncr:20001_{FF9E820F-E338-424E-8476-A04166DB73CD}" xr6:coauthVersionLast="47" xr6:coauthVersionMax="47" xr10:uidLastSave="{6646FD00-CFFE-4BD1-9DDA-EB95EAF59009}"/>
  <workbookProtection workbookAlgorithmName="SHA-512" workbookHashValue="N4IeaRqup7Pw8/isPRyPojITgKQIKN/XuPekKeAWelLqQKDI9FjR8HMgRtuygQWTiIahegRUNkmShw1oBZOJFw==" workbookSaltValue="KOCo7gmOLB3WX3nj7wG78A==" workbookSpinCount="100000" lockStructure="1"/>
  <bookViews>
    <workbookView xWindow="-120" yWindow="-120" windowWidth="28065" windowHeight="16440" xr2:uid="{30A433D7-A06A-44E3-BD53-DE78B530F49E}"/>
  </bookViews>
  <sheets>
    <sheet name="申請書" sheetId="1" r:id="rId1"/>
    <sheet name="講演①" sheetId="9" r:id="rId2"/>
    <sheet name="講演②" sheetId="14" r:id="rId3"/>
    <sheet name="講演③" sheetId="13" r:id="rId4"/>
    <sheet name="講演④" sheetId="12" r:id="rId5"/>
    <sheet name="講演⑤" sheetId="10" r:id="rId6"/>
    <sheet name="講演⑥" sheetId="11" r:id="rId7"/>
    <sheet name="講演⑦" sheetId="7" r:id="rId8"/>
    <sheet name="講演⑧" sheetId="6" r:id="rId9"/>
    <sheet name="講演⑨" sheetId="16" r:id="rId10"/>
    <sheet name="講演⑩" sheetId="15" r:id="rId11"/>
    <sheet name="講演⑪" sheetId="4" r:id="rId12"/>
    <sheet name="講演⑫" sheetId="17" r:id="rId13"/>
  </sheets>
  <externalReferences>
    <externalReference r:id="rId14"/>
  </externalReferences>
  <definedNames>
    <definedName name="_xlnm.Print_Area" localSheetId="1">講演①!$A$1:$G$9</definedName>
    <definedName name="_xlnm.Print_Area" localSheetId="2">講演②!$A$1:$G$9</definedName>
    <definedName name="_xlnm.Print_Area" localSheetId="3">講演③!$A$1:$G$9</definedName>
    <definedName name="_xlnm.Print_Area" localSheetId="4">講演④!$A$1:$G$9</definedName>
    <definedName name="_xlnm.Print_Area" localSheetId="5">講演⑤!$A$1:$G$9</definedName>
    <definedName name="_xlnm.Print_Area" localSheetId="6">講演⑥!$A$1:$G$9</definedName>
    <definedName name="_xlnm.Print_Area" localSheetId="7">講演⑦!$A$1:$G$9</definedName>
    <definedName name="_xlnm.Print_Area" localSheetId="8">講演⑧!$A$1:$G$9</definedName>
    <definedName name="_xlnm.Print_Area" localSheetId="9">講演⑨!$A$1:$G$9</definedName>
    <definedName name="_xlnm.Print_Area" localSheetId="10">講演⑩!$A$1:$G$9</definedName>
    <definedName name="_xlnm.Print_Area" localSheetId="11">講演⑪!$A$1:$G$9</definedName>
    <definedName name="_xlnm.Print_Area" localSheetId="12">講演⑫!$A$1:$H$14</definedName>
    <definedName name="出展者名">'[1]リスデータ(このシートは隠します）'!$A$1:$AF$1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7" l="1"/>
  <c r="D13" i="17" l="1"/>
  <c r="I5" i="17" s="1"/>
  <c r="I6" i="17" l="1"/>
  <c r="C7" i="16"/>
  <c r="D1" i="16"/>
  <c r="C7" i="15"/>
  <c r="D1" i="15"/>
  <c r="C7" i="4"/>
  <c r="D1" i="4" s="1"/>
  <c r="C7" i="13"/>
  <c r="C7" i="12"/>
  <c r="C7" i="10"/>
  <c r="C7" i="11"/>
  <c r="D1" i="11" s="1"/>
  <c r="C7" i="7"/>
  <c r="D1" i="7" s="1"/>
  <c r="C7" i="6"/>
  <c r="D1" i="6" s="1"/>
  <c r="C7" i="14"/>
  <c r="D1" i="14" s="1"/>
  <c r="C7" i="9"/>
  <c r="D1" i="9" s="1"/>
  <c r="D1" i="13"/>
  <c r="D1" i="12"/>
  <c r="D1" i="10"/>
  <c r="H2" i="1" l="1"/>
  <c r="I7" i="17"/>
  <c r="D1" i="17" s="1"/>
</calcChain>
</file>

<file path=xl/sharedStrings.xml><?xml version="1.0" encoding="utf-8"?>
<sst xmlns="http://schemas.openxmlformats.org/spreadsheetml/2006/main" count="146" uniqueCount="48">
  <si>
    <t>申請ポイント数</t>
    <rPh sb="0" eb="2">
      <t>シンセイ</t>
    </rPh>
    <rPh sb="6" eb="7">
      <t>スウ</t>
    </rPh>
    <phoneticPr fontId="5"/>
  </si>
  <si>
    <t>ポイント</t>
    <phoneticPr fontId="5"/>
  </si>
  <si>
    <t xml:space="preserve">※自動計算されます
</t>
    <phoneticPr fontId="5"/>
  </si>
  <si>
    <t>ポイント</t>
    <phoneticPr fontId="2"/>
  </si>
  <si>
    <t>測量系CPDポイント</t>
    <rPh sb="0" eb="3">
      <t>ソクリョウケイ</t>
    </rPh>
    <phoneticPr fontId="2"/>
  </si>
  <si>
    <t>↑要件を満たすとポイントが反映されます。</t>
    <rPh sb="1" eb="3">
      <t>ヨウケン</t>
    </rPh>
    <rPh sb="4" eb="5">
      <t>ミ</t>
    </rPh>
    <rPh sb="13" eb="15">
      <t>ハンエイ</t>
    </rPh>
    <phoneticPr fontId="2"/>
  </si>
  <si>
    <r>
      <t>この動画に対する技術的意見または感想
※100字以上</t>
    </r>
    <r>
      <rPr>
        <sz val="11"/>
        <color rgb="FFFF0000"/>
        <rFont val="Meiryo UI"/>
        <family val="3"/>
        <charset val="128"/>
      </rPr>
      <t>（必須）</t>
    </r>
    <rPh sb="2" eb="4">
      <t>ドウガ</t>
    </rPh>
    <rPh sb="5" eb="6">
      <t>タイ</t>
    </rPh>
    <rPh sb="23" eb="24">
      <t>ジ</t>
    </rPh>
    <rPh sb="24" eb="26">
      <t>イジョウ</t>
    </rPh>
    <phoneticPr fontId="5"/>
  </si>
  <si>
    <t>(現在の文字数)</t>
    <rPh sb="1" eb="3">
      <t>ゲンザイ</t>
    </rPh>
    <rPh sb="4" eb="7">
      <t>モジスウ</t>
    </rPh>
    <phoneticPr fontId="2"/>
  </si>
  <si>
    <t>↑赤になれば申請に必要な文字数を超えています。</t>
    <rPh sb="1" eb="2">
      <t>アカ</t>
    </rPh>
    <rPh sb="6" eb="8">
      <t>シンセイ</t>
    </rPh>
    <rPh sb="9" eb="11">
      <t>ヒツヨウ</t>
    </rPh>
    <rPh sb="12" eb="15">
      <t>モジスウ</t>
    </rPh>
    <rPh sb="16" eb="17">
      <t>コ</t>
    </rPh>
    <phoneticPr fontId="2"/>
  </si>
  <si>
    <t>【申請書アップロード先】</t>
    <phoneticPr fontId="5"/>
  </si>
  <si>
    <t>受講証明書発行申請書</t>
    <phoneticPr fontId="5"/>
  </si>
  <si>
    <t>動画内の問題
（動画閲覧時メモ欄としてご使用ください。
未入力でも申請可能）</t>
    <rPh sb="0" eb="2">
      <t>ドウガ</t>
    </rPh>
    <rPh sb="2" eb="3">
      <t>ウチ</t>
    </rPh>
    <rPh sb="4" eb="6">
      <t>モンダイ</t>
    </rPh>
    <rPh sb="8" eb="10">
      <t>ドウガ</t>
    </rPh>
    <rPh sb="10" eb="13">
      <t>エツランジ</t>
    </rPh>
    <rPh sb="15" eb="16">
      <t>ラン</t>
    </rPh>
    <rPh sb="20" eb="22">
      <t>シヨウ</t>
    </rPh>
    <rPh sb="28" eb="31">
      <t>ミニュウリョク</t>
    </rPh>
    <rPh sb="33" eb="35">
      <t>シンセイ</t>
    </rPh>
    <rPh sb="35" eb="37">
      <t>カノウ</t>
    </rPh>
    <phoneticPr fontId="5"/>
  </si>
  <si>
    <t>【注意事項説明資料・動画】</t>
    <rPh sb="1" eb="5">
      <t>チュウイジコウ</t>
    </rPh>
    <rPh sb="5" eb="7">
      <t>セツメイ</t>
    </rPh>
    <rPh sb="7" eb="9">
      <t>シリョウ</t>
    </rPh>
    <rPh sb="10" eb="12">
      <t>ドウガ</t>
    </rPh>
    <phoneticPr fontId="5"/>
  </si>
  <si>
    <t>申請方法などは下記URLに掲載されているPDF又は動画をご確認ください。</t>
    <rPh sb="0" eb="4">
      <t>シンセイホウホウ</t>
    </rPh>
    <rPh sb="7" eb="9">
      <t>カキ</t>
    </rPh>
    <rPh sb="13" eb="15">
      <t>ケイサイ</t>
    </rPh>
    <rPh sb="23" eb="24">
      <t>マタ</t>
    </rPh>
    <rPh sb="25" eb="27">
      <t>ドウガ</t>
    </rPh>
    <rPh sb="29" eb="31">
      <t>カクニン</t>
    </rPh>
    <phoneticPr fontId="2"/>
  </si>
  <si>
    <t>①氏名</t>
    <rPh sb="1" eb="3">
      <t>シメイ</t>
    </rPh>
    <phoneticPr fontId="5"/>
  </si>
  <si>
    <t>③電話番号</t>
    <phoneticPr fontId="5"/>
  </si>
  <si>
    <t>②メールアドレス</t>
    <phoneticPr fontId="5"/>
  </si>
  <si>
    <r>
      <t>問題への解答、「技術的意見または感想」をご入力ください。</t>
    </r>
    <r>
      <rPr>
        <sz val="11"/>
        <color rgb="FFFF0000"/>
        <rFont val="Meiryo UI"/>
        <family val="3"/>
        <charset val="128"/>
      </rPr>
      <t xml:space="preserve">
オレンジの部分は必須入力です。入力が完了すると塗りつぶしが消えます。</t>
    </r>
    <rPh sb="0" eb="2">
      <t>モンダイ</t>
    </rPh>
    <rPh sb="4" eb="6">
      <t>カイトウ</t>
    </rPh>
    <rPh sb="6" eb="8">
      <t>カイトウ</t>
    </rPh>
    <rPh sb="10" eb="13">
      <t>ギジュツテキ</t>
    </rPh>
    <rPh sb="13" eb="15">
      <t>イケン</t>
    </rPh>
    <rPh sb="18" eb="20">
      <t>カンソウ</t>
    </rPh>
    <rPh sb="23" eb="25">
      <t>ニュウリョク</t>
    </rPh>
    <rPh sb="36" eb="38">
      <t>ブブン</t>
    </rPh>
    <rPh sb="39" eb="41">
      <t>ヒッス</t>
    </rPh>
    <rPh sb="41" eb="43">
      <t>ニュウリョク</t>
    </rPh>
    <rPh sb="46" eb="48">
      <t>ニュウリョク</t>
    </rPh>
    <rPh sb="49" eb="51">
      <t>カンリョウ</t>
    </rPh>
    <rPh sb="54" eb="55">
      <t>ヌ</t>
    </rPh>
    <rPh sb="60" eb="61">
      <t>キ</t>
    </rPh>
    <phoneticPr fontId="5"/>
  </si>
  <si>
    <t>動画内の問題
（動画閲覧時メモ欄としてご使用ください。未入力でも申請可能）</t>
    <rPh sb="4" eb="6">
      <t>モンダイ</t>
    </rPh>
    <phoneticPr fontId="2"/>
  </si>
  <si>
    <r>
      <t>視聴した動画内の問題への解答及び、「技術的意見または感想」をご入力ください。</t>
    </r>
    <r>
      <rPr>
        <sz val="11"/>
        <color rgb="FFFF0000"/>
        <rFont val="Meiryo UI"/>
        <family val="3"/>
        <charset val="128"/>
      </rPr>
      <t xml:space="preserve">
オレンジの部分は必須入力です。入力が完了すると塗りつぶしが消えます。</t>
    </r>
    <rPh sb="0" eb="2">
      <t>シチョウ</t>
    </rPh>
    <rPh sb="4" eb="7">
      <t>ドウガナイ</t>
    </rPh>
    <rPh sb="8" eb="10">
      <t>モンダイ</t>
    </rPh>
    <rPh sb="12" eb="14">
      <t>カイトウ</t>
    </rPh>
    <rPh sb="14" eb="15">
      <t>オヨ</t>
    </rPh>
    <rPh sb="18" eb="21">
      <t>ギジュツテキ</t>
    </rPh>
    <rPh sb="21" eb="23">
      <t>イケン</t>
    </rPh>
    <rPh sb="26" eb="28">
      <t>カンソウ</t>
    </rPh>
    <rPh sb="31" eb="33">
      <t>ニュウリョク</t>
    </rPh>
    <rPh sb="44" eb="46">
      <t>ブブン</t>
    </rPh>
    <rPh sb="47" eb="49">
      <t>ヒッス</t>
    </rPh>
    <rPh sb="49" eb="51">
      <t>ニュウリョク</t>
    </rPh>
    <rPh sb="54" eb="56">
      <t>ニュウリョク</t>
    </rPh>
    <rPh sb="57" eb="59">
      <t>カンリョウ</t>
    </rPh>
    <rPh sb="62" eb="63">
      <t>ヌ</t>
    </rPh>
    <rPh sb="68" eb="69">
      <t>キ</t>
    </rPh>
    <phoneticPr fontId="5"/>
  </si>
  <si>
    <r>
      <t xml:space="preserve">解答
</t>
    </r>
    <r>
      <rPr>
        <sz val="10"/>
        <color rgb="FFFF0000"/>
        <rFont val="メイリオ"/>
        <family val="3"/>
        <charset val="128"/>
      </rPr>
      <t>（必須）</t>
    </r>
    <rPh sb="0" eb="2">
      <t>カイトウ</t>
    </rPh>
    <phoneticPr fontId="2"/>
  </si>
  <si>
    <r>
      <t xml:space="preserve">解答
</t>
    </r>
    <r>
      <rPr>
        <sz val="11"/>
        <color rgb="FFFF0000"/>
        <rFont val="Meiryo UI"/>
        <family val="3"/>
        <charset val="128"/>
      </rPr>
      <t>（必須）</t>
    </r>
    <rPh sb="0" eb="2">
      <t>カイトウ</t>
    </rPh>
    <phoneticPr fontId="5"/>
  </si>
  <si>
    <t>講演①　標高成果の改定　～衛星測位を基盤とする標高の仕組みへの移行～</t>
    <rPh sb="0" eb="2">
      <t>コウエン</t>
    </rPh>
    <rPh sb="4" eb="6">
      <t>ヒョウコウ</t>
    </rPh>
    <rPh sb="6" eb="8">
      <t>セイカ</t>
    </rPh>
    <rPh sb="9" eb="11">
      <t>カイテイ</t>
    </rPh>
    <rPh sb="13" eb="15">
      <t>エイセイ</t>
    </rPh>
    <rPh sb="15" eb="17">
      <t>ソクイ</t>
    </rPh>
    <rPh sb="18" eb="20">
      <t>キバン</t>
    </rPh>
    <rPh sb="23" eb="25">
      <t>ヒョウコウ</t>
    </rPh>
    <rPh sb="26" eb="28">
      <t>シク</t>
    </rPh>
    <rPh sb="31" eb="33">
      <t>イコウ</t>
    </rPh>
    <phoneticPr fontId="2"/>
  </si>
  <si>
    <t>講演②特別講演
G空間情報センターのミッション～サステナブルな都市のデジタルツインの構築に向けて～</t>
    <rPh sb="0" eb="2">
      <t>コウエン</t>
    </rPh>
    <rPh sb="3" eb="5">
      <t>トクベツ</t>
    </rPh>
    <rPh sb="5" eb="7">
      <t>コウエン</t>
    </rPh>
    <rPh sb="9" eb="11">
      <t>クウカン</t>
    </rPh>
    <rPh sb="11" eb="13">
      <t>ジョウホウ</t>
    </rPh>
    <rPh sb="31" eb="33">
      <t>トシ</t>
    </rPh>
    <rPh sb="42" eb="44">
      <t>コウチク</t>
    </rPh>
    <rPh sb="45" eb="46">
      <t>ム</t>
    </rPh>
    <phoneticPr fontId="2"/>
  </si>
  <si>
    <t>講演③　点群計測最前線</t>
    <rPh sb="0" eb="2">
      <t>コウエン</t>
    </rPh>
    <rPh sb="4" eb="11">
      <t>テングンケイソクサイゼンセン</t>
    </rPh>
    <phoneticPr fontId="2"/>
  </si>
  <si>
    <t>講演④　測量の未来を語る(SPの会)</t>
    <rPh sb="0" eb="2">
      <t>コウエン</t>
    </rPh>
    <rPh sb="4" eb="6">
      <t>ソクリョウ</t>
    </rPh>
    <rPh sb="7" eb="9">
      <t>ミライ</t>
    </rPh>
    <rPh sb="10" eb="11">
      <t>カタ</t>
    </rPh>
    <rPh sb="16" eb="17">
      <t>カイ</t>
    </rPh>
    <phoneticPr fontId="2"/>
  </si>
  <si>
    <t>講演⑤　測量の魅力再発見！～変化する社会で会社も変わる、人も変わる～(ソクジョの会)</t>
    <rPh sb="0" eb="2">
      <t>コウエン</t>
    </rPh>
    <rPh sb="4" eb="6">
      <t>ソクリョウ</t>
    </rPh>
    <rPh sb="7" eb="9">
      <t>ミリョク</t>
    </rPh>
    <rPh sb="9" eb="10">
      <t>サイ</t>
    </rPh>
    <rPh sb="10" eb="12">
      <t>ハッケン</t>
    </rPh>
    <rPh sb="14" eb="16">
      <t>ヘンカ</t>
    </rPh>
    <rPh sb="18" eb="20">
      <t>シャカイ</t>
    </rPh>
    <rPh sb="21" eb="23">
      <t>カイシャ</t>
    </rPh>
    <rPh sb="24" eb="25">
      <t>カ</t>
    </rPh>
    <rPh sb="28" eb="29">
      <t>ヒト</t>
    </rPh>
    <rPh sb="30" eb="31">
      <t>カ</t>
    </rPh>
    <rPh sb="40" eb="41">
      <t>カイ</t>
    </rPh>
    <phoneticPr fontId="2"/>
  </si>
  <si>
    <t>講演⑥　「三次元計測コンサルタントへの道」
　　　　～実務における測地成果2024改定の影響と対応策～(GMの会)</t>
    <rPh sb="0" eb="2">
      <t>コウエン</t>
    </rPh>
    <rPh sb="5" eb="8">
      <t>サンジゲン</t>
    </rPh>
    <rPh sb="8" eb="10">
      <t>ケイソク</t>
    </rPh>
    <rPh sb="19" eb="20">
      <t>ミチ</t>
    </rPh>
    <rPh sb="27" eb="29">
      <t>ジツム</t>
    </rPh>
    <rPh sb="33" eb="35">
      <t>ソクチ</t>
    </rPh>
    <rPh sb="35" eb="37">
      <t>セイカ</t>
    </rPh>
    <rPh sb="41" eb="43">
      <t>カイテイ</t>
    </rPh>
    <rPh sb="44" eb="46">
      <t>エイキョウ</t>
    </rPh>
    <rPh sb="47" eb="49">
      <t>タイオウ</t>
    </rPh>
    <rPh sb="49" eb="50">
      <t>サク</t>
    </rPh>
    <rPh sb="55" eb="56">
      <t>カイ</t>
    </rPh>
    <phoneticPr fontId="2"/>
  </si>
  <si>
    <t>講演⑦　GNSS測量の理解を深める～基本事項と技術動向～</t>
    <rPh sb="0" eb="2">
      <t>コウエン</t>
    </rPh>
    <rPh sb="8" eb="10">
      <t>ソクリョウ</t>
    </rPh>
    <rPh sb="11" eb="13">
      <t>リカイ</t>
    </rPh>
    <rPh sb="14" eb="15">
      <t>フカ</t>
    </rPh>
    <rPh sb="18" eb="20">
      <t>キホン</t>
    </rPh>
    <rPh sb="20" eb="22">
      <t>ジコウ</t>
    </rPh>
    <rPh sb="23" eb="25">
      <t>ギジュツ</t>
    </rPh>
    <rPh sb="25" eb="27">
      <t>ドウコウ</t>
    </rPh>
    <phoneticPr fontId="2"/>
  </si>
  <si>
    <t>講演⑧　衛星リモートセンシングシンポジウム2025(日本写真測量学会)</t>
    <rPh sb="0" eb="2">
      <t>コウエン</t>
    </rPh>
    <rPh sb="4" eb="6">
      <t>エイセイ</t>
    </rPh>
    <rPh sb="26" eb="28">
      <t>ニホン</t>
    </rPh>
    <rPh sb="28" eb="30">
      <t>シャシン</t>
    </rPh>
    <rPh sb="30" eb="32">
      <t>ソクリョウ</t>
    </rPh>
    <rPh sb="32" eb="34">
      <t>ガッカイ</t>
    </rPh>
    <phoneticPr fontId="2"/>
  </si>
  <si>
    <t>講演⑨　周辺分野の測量</t>
    <rPh sb="0" eb="2">
      <t>コウエン</t>
    </rPh>
    <rPh sb="4" eb="6">
      <t>シュウヘン</t>
    </rPh>
    <rPh sb="6" eb="8">
      <t>ブンヤ</t>
    </rPh>
    <rPh sb="9" eb="11">
      <t>ソクリョウ</t>
    </rPh>
    <phoneticPr fontId="2"/>
  </si>
  <si>
    <t>講演⑩　新たな分野における利活用</t>
    <rPh sb="0" eb="2">
      <t>コウエン</t>
    </rPh>
    <rPh sb="4" eb="5">
      <t>アラ</t>
    </rPh>
    <rPh sb="7" eb="9">
      <t>ブンヤ</t>
    </rPh>
    <rPh sb="13" eb="16">
      <t>リカツヨウ</t>
    </rPh>
    <phoneticPr fontId="2"/>
  </si>
  <si>
    <t>講演⑪　日本測量協会</t>
    <rPh sb="0" eb="2">
      <t>コウエン</t>
    </rPh>
    <rPh sb="4" eb="6">
      <t>ニホン</t>
    </rPh>
    <rPh sb="6" eb="8">
      <t>ソクリョウ</t>
    </rPh>
    <rPh sb="8" eb="10">
      <t>キョウカイ</t>
    </rPh>
    <phoneticPr fontId="2"/>
  </si>
  <si>
    <t>講演⑫ 「ベンダーフォーラム」</t>
    <rPh sb="0" eb="2">
      <t>コウエン</t>
    </rPh>
    <phoneticPr fontId="2"/>
  </si>
  <si>
    <t>5社以上→１ポイント
全社→２ポイント</t>
    <rPh sb="11" eb="13">
      <t>ゼンシャ</t>
    </rPh>
    <phoneticPr fontId="2"/>
  </si>
  <si>
    <t>ジオサーフ株式会社</t>
  </si>
  <si>
    <t>株式会社嶺水</t>
  </si>
  <si>
    <t>株式会社みすず綜合コンサルタント</t>
  </si>
  <si>
    <t>株式会社マップフォー</t>
  </si>
  <si>
    <t>リーグルジャパン株式会社</t>
  </si>
  <si>
    <t>ビジオテックス株式会社</t>
  </si>
  <si>
    <t>株式会社小泉測機製作所</t>
  </si>
  <si>
    <t>https://innovation2025.jsurvey.jp/certification/</t>
    <phoneticPr fontId="2"/>
  </si>
  <si>
    <t>https://innovation2025.jsurvey.jp/certification-request-form/</t>
    <phoneticPr fontId="2"/>
  </si>
  <si>
    <t>自動計算されない場合されない場合はこちらに直接入力ください。⇓（最大9ポイント）</t>
    <rPh sb="0" eb="2">
      <t>ジドウ</t>
    </rPh>
    <rPh sb="2" eb="4">
      <t>ケイサン</t>
    </rPh>
    <rPh sb="8" eb="10">
      <t>バアイ</t>
    </rPh>
    <rPh sb="14" eb="16">
      <t>バアイ</t>
    </rPh>
    <rPh sb="20" eb="22">
      <t>バアイ</t>
    </rPh>
    <rPh sb="27" eb="29">
      <t>チョクセツ</t>
    </rPh>
    <rPh sb="29" eb="31">
      <t>ニュウリョク</t>
    </rPh>
    <rPh sb="37" eb="39">
      <t>サイダイ</t>
    </rPh>
    <phoneticPr fontId="5"/>
  </si>
  <si>
    <t>2025年7月8日（火）10時00分以降に、本WEBサイトの受講証明書申請ページの「受講証明書申請フォーム」ボタンから進み、アンケートにお答えの上、
申請書をアップロードしてください。
　　　　　　　　　　　　　　　　↓アップロード先↓</t>
    <rPh sb="10" eb="11">
      <t>カ</t>
    </rPh>
    <rPh sb="30" eb="35">
      <t>ジュコウショウメイショ</t>
    </rPh>
    <rPh sb="35" eb="37">
      <t>シンセイ</t>
    </rPh>
    <rPh sb="42" eb="47">
      <t>ジュコウショウメイショ</t>
    </rPh>
    <rPh sb="116" eb="117">
      <t>サキ</t>
    </rPh>
    <phoneticPr fontId="5"/>
  </si>
  <si>
    <t>福井コンピュータ株式会社</t>
    <phoneticPr fontId="2"/>
  </si>
  <si>
    <r>
      <t>以下の色付き部分に、申請に必要な事項①～③をご入力ください。</t>
    </r>
    <r>
      <rPr>
        <sz val="11"/>
        <color rgb="FFFF0000"/>
        <rFont val="Meiryo UI"/>
        <family val="3"/>
        <charset val="128"/>
      </rPr>
      <t>（入力必須）</t>
    </r>
    <rPh sb="31" eb="33">
      <t>ニュウリョク</t>
    </rPh>
    <rPh sb="33" eb="35">
      <t>ヒッス</t>
    </rPh>
    <rPh sb="41" eb="43">
      <t>ヒッス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</si>
</sst>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メイリオ"/>
      <family val="2"/>
      <charset val="128"/>
    </font>
    <font>
      <b/>
      <sz val="14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2"/>
      <color theme="1"/>
      <name val="Meiryo UI"/>
      <family val="3"/>
      <charset val="128"/>
    </font>
    <font>
      <u/>
      <sz val="10"/>
      <color theme="10"/>
      <name val="メイリオ"/>
      <family val="2"/>
      <charset val="128"/>
    </font>
    <font>
      <b/>
      <sz val="11"/>
      <color theme="1"/>
      <name val="Meiryo UI"/>
      <family val="3"/>
      <charset val="128"/>
    </font>
    <font>
      <b/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4" xfId="0" applyFont="1" applyBorder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10" fillId="0" borderId="0" xfId="0" applyFont="1">
      <alignment vertical="center"/>
    </xf>
    <xf numFmtId="0" fontId="3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16" fillId="0" borderId="0" xfId="0" applyFont="1" applyAlignment="1">
      <alignment horizontal="right" vertical="distributed" wrapTex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9" fillId="0" borderId="0" xfId="0" applyFont="1" applyAlignment="1">
      <alignment horizontal="center" vertical="top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9" fillId="2" borderId="0" xfId="1" applyFont="1" applyFill="1" applyAlignment="1">
      <alignment horizontal="center" vertical="center"/>
    </xf>
    <xf numFmtId="0" fontId="10" fillId="0" borderId="0" xfId="0" applyFont="1" applyAlignment="1">
      <alignment horizontal="right" vertical="center" shrinkToFit="1"/>
    </xf>
    <xf numFmtId="0" fontId="3" fillId="0" borderId="7" xfId="0" applyFont="1" applyBorder="1">
      <alignment vertical="center"/>
    </xf>
    <xf numFmtId="0" fontId="19" fillId="2" borderId="0" xfId="1" applyFont="1" applyFill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7">
    <dxf>
      <font>
        <color rgb="FFFF0000"/>
      </font>
      <fill>
        <patternFill patternType="solid">
          <fgColor auto="1"/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7CE"/>
      <color rgb="FFFF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</xdr:colOff>
      <xdr:row>0</xdr:row>
      <xdr:rowOff>41801</xdr:rowOff>
    </xdr:from>
    <xdr:to>
      <xdr:col>9</xdr:col>
      <xdr:colOff>180427</xdr:colOff>
      <xdr:row>36</xdr:row>
      <xdr:rowOff>6163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ADD578-FAFF-4F08-9ED7-3ED4BC41DD1E}"/>
            </a:ext>
          </a:extLst>
        </xdr:cNvPr>
        <xdr:cNvSpPr/>
      </xdr:nvSpPr>
      <xdr:spPr>
        <a:xfrm>
          <a:off x="212911" y="41801"/>
          <a:ext cx="16597045" cy="9747097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302966</xdr:colOff>
      <xdr:row>1</xdr:row>
      <xdr:rowOff>8979</xdr:rowOff>
    </xdr:from>
    <xdr:ext cx="6947240" cy="90901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39B2AF-EA6F-4477-BACE-AA7E12C22529}"/>
            </a:ext>
          </a:extLst>
        </xdr:cNvPr>
        <xdr:cNvSpPr txBox="1"/>
      </xdr:nvSpPr>
      <xdr:spPr>
        <a:xfrm>
          <a:off x="549495" y="199479"/>
          <a:ext cx="6947240" cy="909019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ja-JP" altLang="en-US" sz="1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測量・地理空間情報イノベーション大会</a:t>
          </a:r>
          <a:r>
            <a:rPr lang="en-US" altLang="ja-JP" sz="1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en-US" sz="1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/>
          <a:r>
            <a:rPr lang="ja-JP" altLang="en-US" sz="1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受講証明書発行申請</a:t>
          </a:r>
          <a:r>
            <a:rPr lang="ja-JP" altLang="ja-JP" sz="1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に関する注意事項</a:t>
          </a:r>
          <a:endParaRPr lang="ja-JP" altLang="ja-JP" sz="1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 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本申請にあたり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以下の注意事項を同意いただけたものとします。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・測量・地理空間情報イノベーション大会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に掲載されているコンテンツを無断で複製、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放送（有線・無線）、上映、公開、貸与などすることは法律で禁止されています。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・申請可能なポイントは「測量系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CPD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ポイント」のみです。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・申請は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動画閲覧した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申請者</a:t>
          </a:r>
          <a:r>
            <a:rPr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本人のみが可能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です。本人以外の申請が発覚した場合、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申請は受け付けられません。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・誤った回答や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『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技術者としての意見・感想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』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が指定文字数に満たない場合は受講証明書は発行できません。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・申請書の内容を確認した際に解答の共有、感想文の使い回し等が発覚した場合、当該申請は無効とします。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・測量系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CPD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ポイント申請には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アンケートの回答が必須となりますので、提出前にアンケートの回答を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お願いいたします。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・取得できる測量系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CPD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ポイントは、いかに多くの講演を視聴しても対面開催・オンデマンド配信閲覧分を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合わせて最大</a:t>
          </a:r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9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ポイント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です。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・動画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閲覧可能期間は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、下記の測量・地理空間情報イノベーション大会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開催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期間中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みです。</a:t>
          </a:r>
        </a:p>
        <a:p>
          <a:pPr algn="ctr"/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火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)10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00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火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 23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59</a:t>
          </a:r>
          <a:endParaRPr lang="ja-JP" altLang="ja-JP" sz="1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 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申請について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・受講証明書の発行は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本申請書を提出期限までに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測量・地理空間情報イノベーション大会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運営事務局に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提出した場合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に限り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ます。</a:t>
          </a:r>
        </a:p>
        <a:p>
          <a:pPr algn="ctr"/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申請書提出期限：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火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 23</a:t>
          </a:r>
          <a:r>
            <a:rPr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59</a:t>
          </a:r>
        </a:p>
        <a:p>
          <a:pPr algn="l"/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・申請には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本シート右側の申請書と、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閲覧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した講演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動画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に対するシートに問題の解答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及び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技術的意見・感想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の入力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が必要です。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講演➀～⑫のうち、閲覧した講演に該当する「講演〇</a:t>
          </a:r>
          <a:r>
            <a:rPr lang="ja-JP" altLang="en-US" sz="1200" i="1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」シートに解答・感想を入力してください。</a:t>
          </a:r>
          <a:endParaRPr lang="en-US" altLang="ja-JP" sz="1200" i="1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 i="1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各シートに講演のタイトルを記載しているのでご確認ください</a:t>
          </a:r>
          <a:r>
            <a:rPr lang="ja-JP" altLang="en-US" sz="12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ファイル形式を変更せずに、</a:t>
          </a:r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ファイルのまま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右記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URL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の申請フォームから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アップロード（事務局へ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）して</a:t>
          </a:r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ください。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・提出の際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、本申請書の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ファイル名をご自身のお名前（苗字</a:t>
          </a:r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+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名前・スペースなし）にしてください。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	</a:t>
          </a:r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ファイル名の例）測量太郎</a:t>
          </a:r>
          <a:endParaRPr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ファイル名が変更されていない場合、データを受信できない場合がありますので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ダウンロード時のファイル名から必ず変更してください。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記入漏れがあった場合は、受講証明書は発行できません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時に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記入漏れ等がないか必ずご確認ください。</a:t>
          </a:r>
        </a:p>
        <a:p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 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	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  <xdr:twoCellAnchor>
    <xdr:from>
      <xdr:col>2</xdr:col>
      <xdr:colOff>606425</xdr:colOff>
      <xdr:row>0</xdr:row>
      <xdr:rowOff>123277</xdr:rowOff>
    </xdr:from>
    <xdr:to>
      <xdr:col>9</xdr:col>
      <xdr:colOff>3532</xdr:colOff>
      <xdr:row>24</xdr:row>
      <xdr:rowOff>352425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8C37014-CB06-4C7D-BA70-2611A8466810}"/>
            </a:ext>
          </a:extLst>
        </xdr:cNvPr>
        <xdr:cNvSpPr/>
      </xdr:nvSpPr>
      <xdr:spPr>
        <a:xfrm>
          <a:off x="7673975" y="123277"/>
          <a:ext cx="8969732" cy="6668048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in4-pc\g&#31354;&#38291;expo\2020&#24180;(&#12496;&#12483;&#12463;&#12450;&#12483;&#12503;20210428&#65306;HDD)\CPD&#12509;&#12452;&#12531;&#12488;\&#28204;&#37327;&#31995;&#12539;&#35373;&#35336;CPD&#12509;&#12452;&#12531;&#12488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データ(このシートは隠します）"/>
      <sheetName val="申請書"/>
      <sheetName val="動画閲覧"/>
      <sheetName val="動画閲覧 (2)"/>
      <sheetName val="動画閲覧 (3)"/>
      <sheetName val="動画閲覧 (4)"/>
      <sheetName val="動画閲覧 (5)"/>
      <sheetName val="動画閲覧 (6)"/>
      <sheetName val="動画閲覧 (7)"/>
      <sheetName val="動画閲覧 (8)"/>
      <sheetName val="動画閲覧 (9)"/>
      <sheetName val="動画閲覧 (10)"/>
      <sheetName val="動画閲覧 (11)"/>
      <sheetName val="動画閲覧 (12)"/>
      <sheetName val="動画閲覧 (13)"/>
      <sheetName val="動画閲覧 (14)"/>
      <sheetName val="動画閲覧 (15)"/>
      <sheetName val="動画閲覧 (16)"/>
      <sheetName val="動画閲覧 (17)"/>
      <sheetName val="動画閲覧 (18)"/>
      <sheetName val="動画閲覧 (19)"/>
      <sheetName val="動画閲覧 (20)"/>
      <sheetName val="動画閲覧 (21)"/>
      <sheetName val="動画閲覧 (22)"/>
      <sheetName val="動画閲覧 (23)"/>
      <sheetName val="動画閲覧 (24)"/>
      <sheetName val="動画閲覧 (25)"/>
      <sheetName val="動画閲覧 (26)"/>
      <sheetName val="動画閲覧 (27)"/>
      <sheetName val="動画閲覧 (28)"/>
      <sheetName val="動画閲覧 (29)"/>
      <sheetName val="動画閲覧 (30)"/>
      <sheetName val="動画閲覧 (31)"/>
      <sheetName val="動画閲覧 (32)"/>
      <sheetName val="動画閲覧 (33)"/>
      <sheetName val="動画閲覧 (34)"/>
      <sheetName val="動画閲覧 (35)"/>
      <sheetName val="動画閲覧 (36)"/>
      <sheetName val="動画閲覧 (37)"/>
      <sheetName val="動画閲覧 (38)"/>
      <sheetName val="動画閲覧（自動反映なし）"/>
      <sheetName val="測量系・設計CPDポイント申請書"/>
    </sheetNames>
    <sheetDataSet>
      <sheetData sheetId="0">
        <row r="1">
          <cell r="A1" t="str">
            <v>朝日航洋株式会社</v>
          </cell>
          <cell r="B1" t="str">
            <v>アジア航測株式会社</v>
          </cell>
          <cell r="C1" t="str">
            <v>あっとクリエーション株式会社</v>
          </cell>
          <cell r="D1" t="str">
            <v>エアロセンス株式会社</v>
          </cell>
          <cell r="E1" t="str">
            <v>ESRIジャパン株式会社</v>
          </cell>
          <cell r="F1" t="str">
            <v>株式会社オーピーティー</v>
          </cell>
          <cell r="G1" t="str">
            <v>株式会社快適空間ＦＣ</v>
          </cell>
          <cell r="H1" t="str">
            <v>株式会社かんこう</v>
          </cell>
          <cell r="I1" t="str">
            <v>カンタム・ウシカタ株式会社</v>
          </cell>
          <cell r="J1" t="str">
            <v>国際航業株式会社</v>
          </cell>
          <cell r="K1" t="str">
            <v>国土交通省高精度測位社会プロジェクト</v>
          </cell>
          <cell r="L1" t="str">
            <v>国土交通省国土地理院</v>
          </cell>
          <cell r="M1" t="str">
            <v>国立研究開発法人産業技術総合研究所</v>
          </cell>
          <cell r="N1" t="str">
            <v>G空間情報センター</v>
          </cell>
          <cell r="O1" t="str">
            <v>株式会社ジツタ</v>
          </cell>
          <cell r="P1" t="str">
            <v>株式会社SkyDrive</v>
          </cell>
          <cell r="Q1" t="str">
            <v>一般社団法人地図調製技術協会</v>
          </cell>
          <cell r="R1" t="str">
            <v>株式会社テイコク</v>
          </cell>
          <cell r="S1" t="str">
            <v>東京カートグラフィック株式会社</v>
          </cell>
          <cell r="T1" t="str">
            <v>内外地図株式会社</v>
          </cell>
          <cell r="U1" t="str">
            <v>内外地図株式会社・ジオカタログ株式会社</v>
          </cell>
          <cell r="V1" t="str">
            <v>内閣府宇宙開発戦略推進事務局・準天頂衛星システムサービス株式会社</v>
          </cell>
          <cell r="W1" t="str">
            <v>長久保赤水顕彰会</v>
          </cell>
          <cell r="X1" t="str">
            <v>一般社団法人日本測量機器工業会</v>
          </cell>
          <cell r="Y1" t="str">
            <v>日本測量協会女性の技術力向上委員会</v>
          </cell>
          <cell r="Z1" t="str">
            <v>株式会社パスコ</v>
          </cell>
          <cell r="AA1" t="str">
            <v>株式会社フォーラムエイト</v>
          </cell>
          <cell r="AB1" t="str">
            <v>福井コンピュータ株式会社</v>
          </cell>
          <cell r="AC1" t="str">
            <v>北斗測量調査株式会社</v>
          </cell>
          <cell r="AD1" t="str">
            <v>株式会社マップル</v>
          </cell>
          <cell r="AE1" t="str">
            <v>リーグルジャパン株式会社</v>
          </cell>
          <cell r="AF1" t="str">
            <v>ルーチェサーチ株式会社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novation2025.jsurvey.jp/certification-request-form/" TargetMode="External"/><Relationship Id="rId1" Type="http://schemas.openxmlformats.org/officeDocument/2006/relationships/hyperlink" Target="https://innovation2025.jsurvey.jp/certification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BF4C-585C-4828-9FD4-829830544A49}">
  <sheetPr>
    <pageSetUpPr fitToPage="1"/>
  </sheetPr>
  <dimension ref="B1:I34"/>
  <sheetViews>
    <sheetView showGridLines="0" tabSelected="1" zoomScale="85" zoomScaleNormal="85" workbookViewId="0">
      <selection activeCell="E7" sqref="E7"/>
    </sheetView>
  </sheetViews>
  <sheetFormatPr defaultRowHeight="16.5" x14ac:dyDescent="0.4"/>
  <cols>
    <col min="1" max="1" width="3.25" customWidth="1"/>
    <col min="2" max="2" width="89.5" customWidth="1"/>
    <col min="4" max="4" width="24.875" customWidth="1"/>
    <col min="5" max="5" width="45.625" customWidth="1"/>
    <col min="6" max="6" width="10.625" customWidth="1"/>
    <col min="7" max="7" width="13.25" bestFit="1" customWidth="1"/>
    <col min="8" max="8" width="16.75" customWidth="1"/>
    <col min="9" max="9" width="7.375" bestFit="1" customWidth="1"/>
  </cols>
  <sheetData>
    <row r="1" spans="2:9" s="2" customFormat="1" ht="15" customHeight="1" thickBot="1" x14ac:dyDescent="0.45">
      <c r="B1" s="1"/>
      <c r="F1" s="3"/>
      <c r="G1" s="3"/>
      <c r="H1" s="4"/>
      <c r="I1" s="4"/>
    </row>
    <row r="2" spans="2:9" s="2" customFormat="1" ht="30" customHeight="1" x14ac:dyDescent="0.4">
      <c r="B2" s="5"/>
      <c r="D2" s="3" t="s">
        <v>10</v>
      </c>
      <c r="E2" s="3"/>
      <c r="F2" s="1"/>
      <c r="G2" s="6"/>
      <c r="H2" s="44">
        <f>MIN((講演①!D1+講演②!D1+講演③!D1+講演④!D1+講演⑤!D1+講演⑥!D1+講演⑦!D1+講演⑧!D1+講演⑨!D1+講演⑩!D1+講演⑫!D1+講演⑪!D1),9)</f>
        <v>0</v>
      </c>
      <c r="I2" s="6"/>
    </row>
    <row r="3" spans="2:9" s="2" customFormat="1" ht="9.75" customHeight="1" x14ac:dyDescent="0.4">
      <c r="B3" s="7"/>
      <c r="E3" s="8"/>
      <c r="H3" s="45"/>
    </row>
    <row r="4" spans="2:9" s="2" customFormat="1" ht="18" customHeight="1" x14ac:dyDescent="0.25">
      <c r="B4" s="7"/>
      <c r="D4" s="2" t="s">
        <v>47</v>
      </c>
      <c r="G4" s="9"/>
      <c r="H4" s="45"/>
    </row>
    <row r="5" spans="2:9" s="2" customFormat="1" ht="18" customHeight="1" thickBot="1" x14ac:dyDescent="0.3">
      <c r="B5" s="7"/>
      <c r="G5" s="10" t="s">
        <v>0</v>
      </c>
      <c r="H5" s="46"/>
      <c r="I5" s="9" t="s">
        <v>1</v>
      </c>
    </row>
    <row r="6" spans="2:9" s="2" customFormat="1" ht="9.75" customHeight="1" x14ac:dyDescent="0.4">
      <c r="B6" s="7"/>
      <c r="E6" s="8"/>
    </row>
    <row r="7" spans="2:9" s="2" customFormat="1" ht="29.25" customHeight="1" x14ac:dyDescent="0.4">
      <c r="B7" s="7"/>
      <c r="D7" s="11" t="s">
        <v>14</v>
      </c>
      <c r="E7" s="12"/>
      <c r="H7" s="47" t="s">
        <v>2</v>
      </c>
      <c r="I7" s="47"/>
    </row>
    <row r="8" spans="2:9" s="2" customFormat="1" ht="9.75" customHeight="1" x14ac:dyDescent="0.4">
      <c r="B8" s="7"/>
      <c r="H8" s="47"/>
      <c r="I8" s="47"/>
    </row>
    <row r="9" spans="2:9" s="2" customFormat="1" ht="29.25" customHeight="1" x14ac:dyDescent="0.4">
      <c r="B9" s="7"/>
      <c r="D9" s="11" t="s">
        <v>16</v>
      </c>
      <c r="E9" s="12"/>
    </row>
    <row r="10" spans="2:9" s="2" customFormat="1" ht="9.75" customHeight="1" x14ac:dyDescent="0.4">
      <c r="B10" s="7"/>
      <c r="G10" s="48" t="s">
        <v>44</v>
      </c>
      <c r="H10" s="48"/>
      <c r="I10" s="48"/>
    </row>
    <row r="11" spans="2:9" s="2" customFormat="1" ht="29.25" customHeight="1" thickBot="1" x14ac:dyDescent="0.45">
      <c r="B11" s="7"/>
      <c r="D11" s="11" t="s">
        <v>15</v>
      </c>
      <c r="E11" s="37"/>
      <c r="G11" s="48"/>
      <c r="H11" s="48"/>
      <c r="I11" s="48"/>
    </row>
    <row r="12" spans="2:9" s="2" customFormat="1" ht="9.75" customHeight="1" x14ac:dyDescent="0.4">
      <c r="B12" s="7"/>
      <c r="G12" s="6"/>
      <c r="H12" s="49"/>
    </row>
    <row r="13" spans="2:9" s="2" customFormat="1" ht="29.25" customHeight="1" x14ac:dyDescent="0.4">
      <c r="B13" s="7"/>
      <c r="H13" s="50"/>
    </row>
    <row r="14" spans="2:9" s="2" customFormat="1" ht="9.75" customHeight="1" x14ac:dyDescent="0.25">
      <c r="B14" s="7"/>
      <c r="G14" s="9"/>
      <c r="H14" s="50"/>
    </row>
    <row r="15" spans="2:9" s="2" customFormat="1" ht="29.25" customHeight="1" thickBot="1" x14ac:dyDescent="0.3">
      <c r="B15" s="7"/>
      <c r="G15" s="10" t="s">
        <v>0</v>
      </c>
      <c r="H15" s="51"/>
      <c r="I15" s="9" t="s">
        <v>1</v>
      </c>
    </row>
    <row r="16" spans="2:9" s="2" customFormat="1" ht="9.75" customHeight="1" x14ac:dyDescent="0.4">
      <c r="B16" s="7"/>
      <c r="H16" s="13"/>
      <c r="I16" s="13"/>
    </row>
    <row r="17" spans="2:9" s="2" customFormat="1" ht="29.25" customHeight="1" x14ac:dyDescent="0.4">
      <c r="B17" s="7"/>
      <c r="D17" s="34" t="s">
        <v>12</v>
      </c>
      <c r="E17" s="35" t="s">
        <v>13</v>
      </c>
    </row>
    <row r="18" spans="2:9" s="2" customFormat="1" ht="43.5" customHeight="1" x14ac:dyDescent="0.4">
      <c r="B18" s="7"/>
      <c r="E18" s="40" t="s">
        <v>42</v>
      </c>
    </row>
    <row r="19" spans="2:9" s="2" customFormat="1" ht="29.25" customHeight="1" x14ac:dyDescent="0.4">
      <c r="B19" s="7"/>
    </row>
    <row r="20" spans="2:9" s="2" customFormat="1" ht="33.75" customHeight="1" x14ac:dyDescent="0.4">
      <c r="B20" s="7"/>
      <c r="D20" s="36" t="s">
        <v>9</v>
      </c>
      <c r="E20" s="52" t="s">
        <v>45</v>
      </c>
      <c r="F20" s="52"/>
      <c r="G20" s="52"/>
    </row>
    <row r="21" spans="2:9" s="2" customFormat="1" ht="39.75" customHeight="1" x14ac:dyDescent="0.4">
      <c r="B21" s="7"/>
      <c r="D21" s="31"/>
      <c r="E21" s="52"/>
      <c r="F21" s="52"/>
      <c r="G21" s="52"/>
      <c r="H21" s="6"/>
    </row>
    <row r="22" spans="2:9" s="2" customFormat="1" ht="15" customHeight="1" x14ac:dyDescent="0.4">
      <c r="B22" s="7"/>
      <c r="D22" s="32"/>
      <c r="E22" s="43" t="s">
        <v>43</v>
      </c>
      <c r="F22" s="43"/>
      <c r="G22" s="43"/>
    </row>
    <row r="23" spans="2:9" s="2" customFormat="1" ht="12" customHeight="1" x14ac:dyDescent="0.4">
      <c r="B23" s="7"/>
      <c r="D23" s="32"/>
      <c r="E23" s="43"/>
      <c r="F23" s="43"/>
      <c r="G23" s="43"/>
    </row>
    <row r="24" spans="2:9" s="2" customFormat="1" ht="33" customHeight="1" x14ac:dyDescent="0.4">
      <c r="B24" s="6"/>
      <c r="D24" s="33"/>
      <c r="E24" s="43"/>
      <c r="F24" s="43"/>
      <c r="G24" s="43"/>
      <c r="H24"/>
      <c r="I24"/>
    </row>
    <row r="25" spans="2:9" s="2" customFormat="1" ht="38.25" customHeight="1" x14ac:dyDescent="0.4">
      <c r="B25" s="6"/>
      <c r="D25"/>
      <c r="E25"/>
      <c r="F25"/>
      <c r="G25"/>
      <c r="H25"/>
      <c r="I25"/>
    </row>
    <row r="33" spans="5:5" x14ac:dyDescent="0.4">
      <c r="E33" s="15"/>
    </row>
    <row r="34" spans="5:5" x14ac:dyDescent="0.4">
      <c r="E34" s="15"/>
    </row>
  </sheetData>
  <sheetProtection algorithmName="SHA-512" hashValue="DfioPJ1nlXjkEg56BQlJ76aL0BsohbfjiAqcsrQ8ZWhQ+5GMUctwPwYqPeX6Y+AeQLeoZOyiLUMvZ/j9T1kTTA==" saltValue="2Me9vup0KPS5kDShcBnJTw==" spinCount="100000" sheet="1" objects="1" scenarios="1"/>
  <mergeCells count="6">
    <mergeCell ref="E22:G24"/>
    <mergeCell ref="H2:H5"/>
    <mergeCell ref="H7:I8"/>
    <mergeCell ref="G10:I11"/>
    <mergeCell ref="H12:H15"/>
    <mergeCell ref="E20:G21"/>
  </mergeCells>
  <phoneticPr fontId="2"/>
  <conditionalFormatting sqref="E7 E9 E11">
    <cfRule type="containsBlanks" dxfId="36" priority="2">
      <formula>LEN(TRIM(E7))=0</formula>
    </cfRule>
  </conditionalFormatting>
  <hyperlinks>
    <hyperlink ref="E18" r:id="rId1" xr:uid="{D6518390-873F-4F98-9293-C5A992B7677F}"/>
    <hyperlink ref="E22:G24" r:id="rId2" display="https://innovation2025.jsurvey.jp/certification-request-form/" xr:uid="{640ED972-0F87-4624-968A-C9CA9BE3060E}"/>
  </hyperlinks>
  <pageMargins left="0.7" right="0.7" top="0.75" bottom="0.75" header="0.3" footer="0.3"/>
  <pageSetup paperSize="8" scale="76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15AE-DC2B-401F-BCE9-66D474806FD8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35.25" customHeight="1" x14ac:dyDescent="0.4">
      <c r="A1" s="18" t="s">
        <v>30</v>
      </c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h7PngTG3x8WHK832mCWrvBUgcanXYPhQROVn9MtjKEkQidXmr6fBHLwWBk+quFi9NNqzB77z0QhM8BY2n0RZQQ==" saltValue="S+w1nF0QTYB7UwKyOAuv3Q==" spinCount="100000" sheet="1" objects="1" scenarios="1"/>
  <protectedRanges>
    <protectedRange sqref="B5:B7" name="範囲1_1"/>
  </protectedRanges>
  <mergeCells count="1">
    <mergeCell ref="A3:B3"/>
  </mergeCells>
  <phoneticPr fontId="2"/>
  <conditionalFormatting sqref="C7">
    <cfRule type="cellIs" dxfId="11" priority="5" operator="greaterThanOrEqual">
      <formula>100</formula>
    </cfRule>
  </conditionalFormatting>
  <conditionalFormatting sqref="B6">
    <cfRule type="containsBlanks" dxfId="10" priority="2">
      <formula>LEN(TRIM(B6))=0</formula>
    </cfRule>
  </conditionalFormatting>
  <conditionalFormatting sqref="B7">
    <cfRule type="containsBlanks" dxfId="9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B7AC-9C36-4450-BCBE-5E8E5098ED54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35.25" customHeight="1" x14ac:dyDescent="0.4">
      <c r="A1" s="18" t="s">
        <v>31</v>
      </c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nPZcpEMJX4nclSXKolRzw6QwguXY5X4Bf9A4TjdUM0Q/MJeCQGiRhw20R4loHOIr09AQCm4sEKjAfnvYWNmOoQ==" saltValue="9cnhhwo+oD1ds68pQplPyg==" spinCount="100000" sheet="1" objects="1" scenarios="1"/>
  <protectedRanges>
    <protectedRange sqref="B5:B7" name="範囲1_1"/>
  </protectedRanges>
  <mergeCells count="1">
    <mergeCell ref="A3:B3"/>
  </mergeCells>
  <phoneticPr fontId="2"/>
  <conditionalFormatting sqref="C7">
    <cfRule type="cellIs" dxfId="8" priority="5" operator="greaterThanOrEqual">
      <formula>100</formula>
    </cfRule>
  </conditionalFormatting>
  <conditionalFormatting sqref="B6">
    <cfRule type="containsBlanks" dxfId="7" priority="2">
      <formula>LEN(TRIM(B6))=0</formula>
    </cfRule>
  </conditionalFormatting>
  <conditionalFormatting sqref="B7">
    <cfRule type="containsBlanks" dxfId="6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AB29-D212-49FD-AC57-759D6CD91439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35.25" customHeight="1" x14ac:dyDescent="0.4">
      <c r="A1" s="18" t="s">
        <v>32</v>
      </c>
      <c r="C1" s="19" t="s">
        <v>4</v>
      </c>
      <c r="D1" s="27" t="str">
        <f>IF(AND(COUNTIF(B6,"&lt;&gt;"),COUNTIF(C7,"&gt;=100")),"1","０")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ITzjo4Do9pix3ETeUQ3A67S6b3ywTEJYAtsxRTA9SJxqL1nbZyLhWFoTP7PSgCogCuSDWMELBqkvJDTalFS/cA==" saltValue="DqmauQGFDk1QoMlEKkwyjA==" spinCount="100000" sheet="1" objects="1" scenarios="1"/>
  <protectedRanges>
    <protectedRange sqref="B5" name="範囲1"/>
    <protectedRange sqref="B6:B7" name="範囲1_1_1"/>
  </protectedRanges>
  <mergeCells count="1">
    <mergeCell ref="A3:B3"/>
  </mergeCells>
  <phoneticPr fontId="2"/>
  <conditionalFormatting sqref="C7">
    <cfRule type="cellIs" dxfId="5" priority="7" operator="greaterThanOrEqual">
      <formula>100</formula>
    </cfRule>
  </conditionalFormatting>
  <conditionalFormatting sqref="B6">
    <cfRule type="containsBlanks" dxfId="4" priority="2">
      <formula>LEN(TRIM(B6))=0</formula>
    </cfRule>
  </conditionalFormatting>
  <conditionalFormatting sqref="B7">
    <cfRule type="containsBlanks" dxfId="3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62AE-56BD-41F8-AF61-9FE5A37C4A47}">
  <dimension ref="A1:J15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  <col min="3" max="3" width="24" customWidth="1"/>
    <col min="9" max="9" width="9" hidden="1" customWidth="1"/>
  </cols>
  <sheetData>
    <row r="1" spans="1:10" s="16" customFormat="1" ht="35.25" customHeight="1" x14ac:dyDescent="0.4">
      <c r="A1" s="18" t="s">
        <v>33</v>
      </c>
      <c r="B1" s="39" t="s">
        <v>34</v>
      </c>
      <c r="C1" s="19" t="s">
        <v>4</v>
      </c>
      <c r="D1" s="27">
        <f>I7</f>
        <v>0</v>
      </c>
      <c r="E1" s="16" t="s">
        <v>3</v>
      </c>
    </row>
    <row r="2" spans="1:10" s="16" customFormat="1" ht="16.5" customHeight="1" x14ac:dyDescent="0.4">
      <c r="D2" s="21" t="s">
        <v>5</v>
      </c>
    </row>
    <row r="3" spans="1:10" ht="39" customHeight="1" x14ac:dyDescent="0.4">
      <c r="A3" s="48" t="s">
        <v>19</v>
      </c>
      <c r="B3" s="48"/>
    </row>
    <row r="4" spans="1:10" ht="39" customHeight="1" x14ac:dyDescent="0.4">
      <c r="A4" s="23"/>
      <c r="B4" s="23" t="s">
        <v>18</v>
      </c>
      <c r="C4" s="29" t="s">
        <v>20</v>
      </c>
      <c r="I4" s="28">
        <f>COUNTBLANK(C5:C12)</f>
        <v>8</v>
      </c>
    </row>
    <row r="5" spans="1:10" ht="23.25" customHeight="1" x14ac:dyDescent="0.4">
      <c r="A5" s="38" t="s">
        <v>35</v>
      </c>
      <c r="B5" s="30"/>
      <c r="C5" s="17"/>
      <c r="I5" s="28" t="str">
        <f>IF(AND(COUNTIF(I4,"&lt;=3"),COUNTIF(D13,"&gt;=100")),"1","０")</f>
        <v>０</v>
      </c>
    </row>
    <row r="6" spans="1:10" ht="23.25" customHeight="1" x14ac:dyDescent="0.4">
      <c r="A6" s="38" t="s">
        <v>36</v>
      </c>
      <c r="B6" s="30"/>
      <c r="C6" s="17"/>
      <c r="E6" s="28"/>
      <c r="F6" s="28"/>
      <c r="G6" s="28"/>
      <c r="I6" s="28" t="str">
        <f>IF(AND(COUNTIF(I4,"&lt;=0"),COUNTIF(D13,"&gt;=100")),"1","０")</f>
        <v>０</v>
      </c>
    </row>
    <row r="7" spans="1:10" ht="23.25" customHeight="1" x14ac:dyDescent="0.4">
      <c r="A7" s="38" t="s">
        <v>37</v>
      </c>
      <c r="B7" s="30"/>
      <c r="C7" s="17"/>
      <c r="E7" s="28"/>
      <c r="F7" s="28"/>
      <c r="G7" s="28"/>
      <c r="I7" s="28">
        <f>I5+I6</f>
        <v>0</v>
      </c>
    </row>
    <row r="8" spans="1:10" ht="23.25" customHeight="1" x14ac:dyDescent="0.4">
      <c r="A8" s="38" t="s">
        <v>38</v>
      </c>
      <c r="B8" s="30"/>
      <c r="C8" s="17"/>
      <c r="E8" s="28"/>
      <c r="F8" s="28"/>
      <c r="G8" s="28"/>
      <c r="I8" s="28"/>
    </row>
    <row r="9" spans="1:10" ht="23.25" customHeight="1" x14ac:dyDescent="0.4">
      <c r="A9" s="38" t="s">
        <v>39</v>
      </c>
      <c r="B9" s="30"/>
      <c r="C9" s="17"/>
      <c r="I9" s="28"/>
    </row>
    <row r="10" spans="1:10" ht="23.25" customHeight="1" x14ac:dyDescent="0.4">
      <c r="A10" s="38" t="s">
        <v>40</v>
      </c>
      <c r="B10" s="30"/>
      <c r="C10" s="17"/>
      <c r="I10" s="28"/>
    </row>
    <row r="11" spans="1:10" ht="23.25" customHeight="1" x14ac:dyDescent="0.4">
      <c r="A11" s="38" t="s">
        <v>41</v>
      </c>
      <c r="B11" s="30"/>
      <c r="C11" s="17"/>
      <c r="H11" s="18"/>
      <c r="I11" s="28"/>
    </row>
    <row r="12" spans="1:10" ht="23.25" customHeight="1" x14ac:dyDescent="0.4">
      <c r="A12" s="38" t="s">
        <v>46</v>
      </c>
      <c r="B12" s="30"/>
      <c r="C12" s="42"/>
      <c r="H12" s="18"/>
      <c r="I12" s="28"/>
    </row>
    <row r="13" spans="1:10" ht="170.25" customHeight="1" x14ac:dyDescent="0.4">
      <c r="A13" s="22" t="s">
        <v>6</v>
      </c>
      <c r="B13" s="55"/>
      <c r="C13" s="56"/>
      <c r="D13">
        <f>LEN(B13)</f>
        <v>0</v>
      </c>
      <c r="E13" t="s">
        <v>7</v>
      </c>
      <c r="I13" s="18"/>
      <c r="J13" s="26"/>
    </row>
    <row r="14" spans="1:10" ht="19.5" x14ac:dyDescent="0.4">
      <c r="D14" t="s">
        <v>8</v>
      </c>
      <c r="I14" s="18"/>
      <c r="J14" s="26"/>
    </row>
    <row r="15" spans="1:10" ht="19.5" x14ac:dyDescent="0.4">
      <c r="H15" s="18"/>
      <c r="I15" s="26"/>
    </row>
  </sheetData>
  <sheetProtection algorithmName="SHA-512" hashValue="2OxgEnCU3qATAokw8hu2sEmXkskeIq0nEFZ1NyogZdNjlg91EbYYZZssxwXwMe+djgfqi7CVW6DB55TWapuJNw==" saltValue="Ntl3Ar+uqzaWlU8pCHsAkA==" spinCount="100000" sheet="1" objects="1" scenarios="1"/>
  <protectedRanges>
    <protectedRange sqref="B5:C13" name="範囲1_1"/>
  </protectedRanges>
  <mergeCells count="2">
    <mergeCell ref="A3:B3"/>
    <mergeCell ref="B13:C13"/>
  </mergeCells>
  <phoneticPr fontId="2"/>
  <conditionalFormatting sqref="B13:C13">
    <cfRule type="containsBlanks" dxfId="2" priority="4">
      <formula>LEN(TRIM(B13))=0</formula>
    </cfRule>
  </conditionalFormatting>
  <conditionalFormatting sqref="C5:C12">
    <cfRule type="containsBlanks" dxfId="1" priority="3">
      <formula>LEN(TRIM(C5))=0</formula>
    </cfRule>
  </conditionalFormatting>
  <conditionalFormatting sqref="D13">
    <cfRule type="cellIs" dxfId="0" priority="1" operator="greaterThan">
      <formula>100</formula>
    </cfRule>
  </conditionalFormatting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2424-331F-41BC-803B-AB9EAFCBCF9E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47.25" customHeight="1" x14ac:dyDescent="0.4">
      <c r="A1" s="18" t="s">
        <v>22</v>
      </c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YpWIp7h0iAabOlnYr5qx7AEmYF0S5eg/9/LLfWu+/WiLt+wp4uU1Be29MLRN/w5M5JXMn3Xwy3roirRtIiithQ==" saltValue="OvoaZhpxuH6kc9Ux0bydGQ==" spinCount="100000" sheet="1" objects="1" scenarios="1"/>
  <protectedRanges>
    <protectedRange sqref="B5:B7" name="範囲1"/>
  </protectedRanges>
  <mergeCells count="1">
    <mergeCell ref="A3:B3"/>
  </mergeCells>
  <phoneticPr fontId="2"/>
  <conditionalFormatting sqref="C7">
    <cfRule type="cellIs" dxfId="35" priority="3" operator="greaterThanOrEqual">
      <formula>100</formula>
    </cfRule>
  </conditionalFormatting>
  <conditionalFormatting sqref="B6">
    <cfRule type="containsBlanks" dxfId="34" priority="2">
      <formula>LEN(TRIM(B6))=0</formula>
    </cfRule>
  </conditionalFormatting>
  <conditionalFormatting sqref="B7">
    <cfRule type="containsBlanks" dxfId="33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432F-D907-49DD-AC15-F2A4EC702A5F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  <col min="3" max="3" width="11.75" customWidth="1"/>
  </cols>
  <sheetData>
    <row r="1" spans="1:9" s="16" customFormat="1" ht="47.25" customHeight="1" x14ac:dyDescent="0.4">
      <c r="A1" s="53" t="s">
        <v>23</v>
      </c>
      <c r="B1" s="53"/>
      <c r="C1" s="41" t="s">
        <v>4</v>
      </c>
      <c r="D1" s="27" t="str">
        <f>IF(AND(COUNTIF(B6,"&lt;&gt;"),COUNTIF(C7,"&gt;=100")),"1","０")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+HVqrIa4wcT6AQW+4jkKTRW0gtNrqFAwt7tZKDqCjZyD8W3Z9tMvEhQJg5oJCS61DhTXZQh+i5sajMn+YNqXkw==" saltValue="qA+ma+ZMItInf468585RGw==" spinCount="100000" sheet="1" objects="1" scenarios="1"/>
  <protectedRanges>
    <protectedRange sqref="B6:B7" name="範囲1_2"/>
    <protectedRange sqref="B5" name="範囲1"/>
  </protectedRanges>
  <mergeCells count="2">
    <mergeCell ref="A3:B3"/>
    <mergeCell ref="A1:B1"/>
  </mergeCells>
  <phoneticPr fontId="2"/>
  <conditionalFormatting sqref="C7">
    <cfRule type="cellIs" dxfId="32" priority="7" operator="greaterThanOrEqual">
      <formula>100</formula>
    </cfRule>
  </conditionalFormatting>
  <conditionalFormatting sqref="B6">
    <cfRule type="containsBlanks" dxfId="31" priority="2">
      <formula>LEN(TRIM(B6))=0</formula>
    </cfRule>
  </conditionalFormatting>
  <conditionalFormatting sqref="B7">
    <cfRule type="containsBlanks" dxfId="30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1FE1-8AF9-4CE0-B739-2680AC0AE079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49.875" customWidth="1"/>
    <col min="3" max="3" width="16.75" customWidth="1"/>
  </cols>
  <sheetData>
    <row r="1" spans="1:9" s="16" customFormat="1" ht="47.25" customHeight="1" x14ac:dyDescent="0.4">
      <c r="A1" s="53" t="s">
        <v>24</v>
      </c>
      <c r="B1" s="54"/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c6vl9TWr5aQ+uWkCnhYR3KT0vxLaFYfd0E7GkRY0w9CaqsCHsGLrNPJwTzFSLqdOj61Wfs9uXSCnVxsG34MY6w==" saltValue="wvGk2CZCJg9JtFo3R/MuWA==" spinCount="100000" sheet="1" objects="1" scenarios="1"/>
  <protectedRanges>
    <protectedRange sqref="B5" name="範囲1"/>
    <protectedRange sqref="B6:B7" name="範囲1_1"/>
  </protectedRanges>
  <mergeCells count="2">
    <mergeCell ref="A3:B3"/>
    <mergeCell ref="A1:B1"/>
  </mergeCells>
  <phoneticPr fontId="2"/>
  <conditionalFormatting sqref="C7">
    <cfRule type="cellIs" dxfId="29" priority="7" operator="greaterThanOrEqual">
      <formula>100</formula>
    </cfRule>
  </conditionalFormatting>
  <conditionalFormatting sqref="B6">
    <cfRule type="containsBlanks" dxfId="28" priority="2">
      <formula>LEN(TRIM(B6))=0</formula>
    </cfRule>
  </conditionalFormatting>
  <conditionalFormatting sqref="B7">
    <cfRule type="containsBlanks" dxfId="27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BAC4-C855-4FE1-AB4C-FFCCAF1B6397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47.25" customHeight="1" x14ac:dyDescent="0.4">
      <c r="A1" s="18" t="s">
        <v>25</v>
      </c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jUNhL5yGS92BN24tWWVY8vAp0H0vAhVdsroZVWGZ9AxvRf1Ym92UWQlU4JWcjd/l0GliBxxzLPQ3NNKPJF+QKA==" saltValue="8czxNgteUCvAodrJ27GLcQ==" spinCount="100000" sheet="1" objects="1" scenarios="1"/>
  <protectedRanges>
    <protectedRange sqref="B5" name="範囲1"/>
    <protectedRange sqref="B6:B7" name="範囲1_1"/>
  </protectedRanges>
  <mergeCells count="1">
    <mergeCell ref="A3:B3"/>
  </mergeCells>
  <phoneticPr fontId="2"/>
  <conditionalFormatting sqref="C7">
    <cfRule type="cellIs" dxfId="26" priority="7" operator="greaterThanOrEqual">
      <formula>100</formula>
    </cfRule>
  </conditionalFormatting>
  <conditionalFormatting sqref="B6">
    <cfRule type="containsBlanks" dxfId="25" priority="2">
      <formula>LEN(TRIM(B6))=0</formula>
    </cfRule>
  </conditionalFormatting>
  <conditionalFormatting sqref="B7">
    <cfRule type="containsBlanks" dxfId="24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0424-5C30-4C80-A434-1C06C87D33EA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  <col min="3" max="3" width="16.25" customWidth="1"/>
  </cols>
  <sheetData>
    <row r="1" spans="1:9" s="16" customFormat="1" ht="47.25" customHeight="1" x14ac:dyDescent="0.4">
      <c r="A1" s="53" t="s">
        <v>26</v>
      </c>
      <c r="B1" s="53"/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k12vD+S7gissK5y/ZuHKjltJuI8dP5eViA5LYyKpz11tTcQUR9Vhxtp1/bsyYFsjbCqkGbkGI0WSGV17eKhWVQ==" saltValue="6gWl1iE9xWP5ik1ovOqsdA==" spinCount="100000" sheet="1" objects="1" scenarios="1"/>
  <protectedRanges>
    <protectedRange sqref="B5" name="範囲1"/>
    <protectedRange sqref="B6:B7" name="範囲1_1_1"/>
  </protectedRanges>
  <mergeCells count="2">
    <mergeCell ref="A3:B3"/>
    <mergeCell ref="A1:B1"/>
  </mergeCells>
  <phoneticPr fontId="2"/>
  <conditionalFormatting sqref="C7">
    <cfRule type="cellIs" dxfId="23" priority="8" operator="greaterThanOrEqual">
      <formula>100</formula>
    </cfRule>
  </conditionalFormatting>
  <conditionalFormatting sqref="B6">
    <cfRule type="containsBlanks" dxfId="22" priority="2">
      <formula>LEN(TRIM(B6))=0</formula>
    </cfRule>
  </conditionalFormatting>
  <conditionalFormatting sqref="B7">
    <cfRule type="containsBlanks" dxfId="21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BA20-7ABB-479D-849A-F491275B408D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  <col min="3" max="3" width="17" customWidth="1"/>
  </cols>
  <sheetData>
    <row r="1" spans="1:9" s="16" customFormat="1" ht="47.25" customHeight="1" x14ac:dyDescent="0.4">
      <c r="A1" s="53" t="s">
        <v>27</v>
      </c>
      <c r="B1" s="53"/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zX2t8YEUWRszZ931rMZltKyLSSd7iyDqzik8MkfSKuhr2ogsldpCfYYC9LhOQy1Z4zmQ5oISu3mSAVVjrO0GDQ==" saltValue="1s2IAoBCNtTX7kF/yoB02A==" spinCount="100000" sheet="1" objects="1" scenarios="1"/>
  <protectedRanges>
    <protectedRange sqref="B5" name="範囲1"/>
    <protectedRange sqref="B6:B7" name="範囲1_1_1"/>
  </protectedRanges>
  <mergeCells count="2">
    <mergeCell ref="A3:B3"/>
    <mergeCell ref="A1:B1"/>
  </mergeCells>
  <phoneticPr fontId="2"/>
  <conditionalFormatting sqref="C7">
    <cfRule type="cellIs" dxfId="20" priority="8" operator="greaterThanOrEqual">
      <formula>100</formula>
    </cfRule>
  </conditionalFormatting>
  <conditionalFormatting sqref="B6">
    <cfRule type="containsBlanks" dxfId="19" priority="2">
      <formula>LEN(TRIM(B6))=0</formula>
    </cfRule>
  </conditionalFormatting>
  <conditionalFormatting sqref="B7">
    <cfRule type="containsBlanks" dxfId="18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9957-202B-441F-99F8-3C937B13D9EA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47.25" customHeight="1" x14ac:dyDescent="0.4">
      <c r="A1" s="18" t="s">
        <v>28</v>
      </c>
      <c r="C1" s="19" t="s">
        <v>4</v>
      </c>
      <c r="D1" s="27" t="str">
        <f>IF(AND(COUNTIF(B6,"&lt;&gt;"),COUNTIF(C7,"&gt;=100")),"2","０")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DOacwYpQInjNcSMwTmCi+vvPQFwpznxjUt52HdqKX79D2Ov/HyhzAkdV8nzHS1xSEW8yweI8ZlKfoLs01xHtiQ==" saltValue="ipJLTDjGIp+Cgr35aF9L3g==" spinCount="100000" sheet="1" objects="1" scenarios="1"/>
  <protectedRanges>
    <protectedRange sqref="B5" name="範囲1"/>
    <protectedRange sqref="B6:B7" name="範囲1_1_1"/>
  </protectedRanges>
  <mergeCells count="1">
    <mergeCell ref="A3:B3"/>
  </mergeCells>
  <phoneticPr fontId="2"/>
  <conditionalFormatting sqref="C7">
    <cfRule type="cellIs" dxfId="17" priority="8" operator="greaterThanOrEqual">
      <formula>100</formula>
    </cfRule>
  </conditionalFormatting>
  <conditionalFormatting sqref="B6">
    <cfRule type="containsBlanks" dxfId="16" priority="2">
      <formula>LEN(TRIM(B6))=0</formula>
    </cfRule>
  </conditionalFormatting>
  <conditionalFormatting sqref="B7">
    <cfRule type="containsBlanks" dxfId="15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435BE-AD00-49D2-83FF-2797072064C2}">
  <dimension ref="A1:I20"/>
  <sheetViews>
    <sheetView zoomScaleNormal="100" workbookViewId="0">
      <selection activeCell="B5" sqref="B5"/>
    </sheetView>
  </sheetViews>
  <sheetFormatPr defaultRowHeight="16.5" x14ac:dyDescent="0.4"/>
  <cols>
    <col min="1" max="1" width="35.125" customWidth="1"/>
    <col min="2" max="2" width="50.375" customWidth="1"/>
  </cols>
  <sheetData>
    <row r="1" spans="1:9" s="16" customFormat="1" ht="35.25" customHeight="1" x14ac:dyDescent="0.4">
      <c r="A1" s="18" t="s">
        <v>29</v>
      </c>
      <c r="C1" s="19" t="s">
        <v>4</v>
      </c>
      <c r="D1" s="20" t="str">
        <f>IF(AND(COUNTIF(B6,"&lt;&gt;"),COUNTIF(C7,"&gt;=100")),"２","０")</f>
        <v>０</v>
      </c>
      <c r="E1" s="16" t="s">
        <v>3</v>
      </c>
    </row>
    <row r="2" spans="1:9" s="16" customFormat="1" ht="16.5" customHeight="1" x14ac:dyDescent="0.4">
      <c r="D2" s="21" t="s">
        <v>5</v>
      </c>
    </row>
    <row r="3" spans="1:9" ht="39" customHeight="1" x14ac:dyDescent="0.4">
      <c r="A3" s="48" t="s">
        <v>17</v>
      </c>
      <c r="B3" s="48"/>
    </row>
    <row r="4" spans="1:9" ht="9.75" customHeight="1" x14ac:dyDescent="0.4">
      <c r="A4" s="2"/>
      <c r="B4" s="14"/>
    </row>
    <row r="5" spans="1:9" ht="47.25" x14ac:dyDescent="0.4">
      <c r="A5" s="22" t="s">
        <v>11</v>
      </c>
      <c r="B5" s="23"/>
    </row>
    <row r="6" spans="1:9" ht="42" customHeight="1" x14ac:dyDescent="0.4">
      <c r="A6" s="22" t="s">
        <v>21</v>
      </c>
      <c r="B6" s="24"/>
    </row>
    <row r="7" spans="1:9" ht="111" customHeight="1" x14ac:dyDescent="0.4">
      <c r="A7" s="22" t="s">
        <v>6</v>
      </c>
      <c r="B7" s="25"/>
      <c r="C7">
        <f>LEN(B7)</f>
        <v>0</v>
      </c>
      <c r="D7" t="s">
        <v>7</v>
      </c>
    </row>
    <row r="8" spans="1:9" x14ac:dyDescent="0.4">
      <c r="C8" t="s">
        <v>8</v>
      </c>
    </row>
    <row r="11" spans="1:9" ht="19.5" x14ac:dyDescent="0.4">
      <c r="H11" s="18"/>
      <c r="I11" s="26"/>
    </row>
    <row r="12" spans="1:9" ht="19.5" x14ac:dyDescent="0.4">
      <c r="H12" s="18"/>
      <c r="I12" s="26"/>
    </row>
    <row r="13" spans="1:9" ht="19.5" x14ac:dyDescent="0.4">
      <c r="H13" s="18"/>
      <c r="I13" s="26"/>
    </row>
    <row r="14" spans="1:9" ht="19.5" x14ac:dyDescent="0.4">
      <c r="H14" s="18"/>
      <c r="I14" s="26"/>
    </row>
    <row r="15" spans="1:9" ht="19.5" x14ac:dyDescent="0.4">
      <c r="H15" s="18"/>
      <c r="I15" s="26"/>
    </row>
    <row r="16" spans="1:9" ht="19.5" x14ac:dyDescent="0.4">
      <c r="H16" s="18"/>
      <c r="I16" s="26"/>
    </row>
    <row r="17" spans="8:9" ht="19.5" x14ac:dyDescent="0.4">
      <c r="H17" s="18"/>
      <c r="I17" s="26"/>
    </row>
    <row r="18" spans="8:9" ht="19.5" x14ac:dyDescent="0.4">
      <c r="H18" s="18"/>
      <c r="I18" s="26"/>
    </row>
    <row r="19" spans="8:9" ht="19.5" x14ac:dyDescent="0.4">
      <c r="H19" s="18"/>
      <c r="I19" s="26"/>
    </row>
    <row r="20" spans="8:9" ht="19.5" x14ac:dyDescent="0.4">
      <c r="H20" s="18"/>
      <c r="I20" s="26"/>
    </row>
  </sheetData>
  <sheetProtection algorithmName="SHA-512" hashValue="tt5qigl44V4Zh0kDaNbTy9fIqMg+g0XFVz4K1GKdW9pUEPl8UrUY+T+8AHEz9+Y+nL/oBo1FvPZ59Y0gA2Ltlw==" saltValue="x1A0fsS2RxegEXkAgdNbaw==" spinCount="100000" sheet="1" objects="1" scenarios="1"/>
  <protectedRanges>
    <protectedRange sqref="B5:B7" name="範囲1_1"/>
  </protectedRanges>
  <mergeCells count="1">
    <mergeCell ref="A3:B3"/>
  </mergeCells>
  <phoneticPr fontId="2"/>
  <conditionalFormatting sqref="C7">
    <cfRule type="cellIs" dxfId="14" priority="8" operator="greaterThanOrEqual">
      <formula>100</formula>
    </cfRule>
  </conditionalFormatting>
  <conditionalFormatting sqref="B6">
    <cfRule type="containsBlanks" dxfId="13" priority="2">
      <formula>LEN(TRIM(B6))=0</formula>
    </cfRule>
  </conditionalFormatting>
  <conditionalFormatting sqref="B7">
    <cfRule type="containsBlanks" dxfId="12" priority="1">
      <formula>LEN(TRIM(B7))=0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申請書</vt:lpstr>
      <vt:lpstr>講演①</vt:lpstr>
      <vt:lpstr>講演②</vt:lpstr>
      <vt:lpstr>講演③</vt:lpstr>
      <vt:lpstr>講演④</vt:lpstr>
      <vt:lpstr>講演⑤</vt:lpstr>
      <vt:lpstr>講演⑥</vt:lpstr>
      <vt:lpstr>講演⑦</vt:lpstr>
      <vt:lpstr>講演⑧</vt:lpstr>
      <vt:lpstr>講演⑨</vt:lpstr>
      <vt:lpstr>講演⑩</vt:lpstr>
      <vt:lpstr>講演⑪</vt:lpstr>
      <vt:lpstr>講演⑫</vt:lpstr>
      <vt:lpstr>講演①!Print_Area</vt:lpstr>
      <vt:lpstr>講演②!Print_Area</vt:lpstr>
      <vt:lpstr>講演③!Print_Area</vt:lpstr>
      <vt:lpstr>講演④!Print_Area</vt:lpstr>
      <vt:lpstr>講演⑤!Print_Area</vt:lpstr>
      <vt:lpstr>講演⑥!Print_Area</vt:lpstr>
      <vt:lpstr>講演⑦!Print_Area</vt:lpstr>
      <vt:lpstr>講演⑧!Print_Area</vt:lpstr>
      <vt:lpstr>講演⑨!Print_Area</vt:lpstr>
      <vt:lpstr>講演⑩!Print_Area</vt:lpstr>
      <vt:lpstr>講演⑪!Print_Area</vt:lpstr>
      <vt:lpstr>講演⑫!Print_Area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小川 沙織</cp:lastModifiedBy>
  <cp:lastPrinted>2025-07-03T01:31:28Z</cp:lastPrinted>
  <dcterms:created xsi:type="dcterms:W3CDTF">2022-05-13T10:03:11Z</dcterms:created>
  <dcterms:modified xsi:type="dcterms:W3CDTF">2025-07-03T01:32:08Z</dcterms:modified>
</cp:coreProperties>
</file>